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0" yWindow="0" windowWidth="25460" windowHeight="14380" tabRatio="500"/>
  </bookViews>
  <sheets>
    <sheet name="Grades" sheetId="1" r:id="rId1"/>
    <sheet name="Chps" sheetId="2" r:id="rId2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AS11" i="1"/>
  <c r="K11"/>
  <c r="C10"/>
  <c r="C6"/>
  <c r="C4"/>
  <c r="C3"/>
  <c r="C2"/>
  <c r="C9"/>
  <c r="C8"/>
  <c r="C5"/>
  <c r="C7"/>
  <c r="J11"/>
  <c r="AF11"/>
  <c r="AO11"/>
  <c r="AC11"/>
  <c r="AA11"/>
  <c r="AE11"/>
  <c r="F11"/>
  <c r="G11"/>
  <c r="H11"/>
  <c r="I11"/>
  <c r="L11"/>
  <c r="M11"/>
  <c r="N11"/>
  <c r="O11"/>
  <c r="P11"/>
  <c r="Q11"/>
  <c r="R11"/>
  <c r="S11"/>
  <c r="T11"/>
  <c r="U11"/>
  <c r="V11"/>
  <c r="W11"/>
  <c r="X11"/>
  <c r="Y11"/>
  <c r="Z11"/>
  <c r="AB11"/>
  <c r="AD11"/>
  <c r="AG11"/>
  <c r="AH11"/>
  <c r="AI11"/>
  <c r="AJ11"/>
  <c r="AK11"/>
  <c r="AL11"/>
  <c r="AM11"/>
  <c r="AN11"/>
  <c r="AP11"/>
  <c r="AQ11"/>
  <c r="AR11"/>
  <c r="AT11"/>
  <c r="E11"/>
  <c r="A38"/>
  <c r="B38"/>
  <c r="C38"/>
  <c r="A39"/>
  <c r="B39"/>
  <c r="C39"/>
  <c r="A37"/>
  <c r="B37"/>
  <c r="C37"/>
  <c r="A41"/>
  <c r="B41"/>
  <c r="C41"/>
  <c r="A36"/>
  <c r="B36"/>
  <c r="C36"/>
  <c r="A40"/>
  <c r="B40"/>
  <c r="C40"/>
  <c r="A43"/>
  <c r="B43"/>
  <c r="C43"/>
  <c r="A42"/>
  <c r="B42"/>
  <c r="C42"/>
  <c r="C44"/>
  <c r="B35"/>
  <c r="A35"/>
  <c r="B24"/>
  <c r="A24"/>
  <c r="A29"/>
  <c r="B29"/>
  <c r="A25"/>
  <c r="B25"/>
  <c r="A30"/>
  <c r="B30"/>
  <c r="A28"/>
  <c r="B28"/>
  <c r="A26"/>
  <c r="B26"/>
  <c r="A32"/>
  <c r="B32"/>
  <c r="A31"/>
  <c r="B31"/>
  <c r="B27"/>
  <c r="A27"/>
  <c r="C31"/>
  <c r="C27"/>
  <c r="C29"/>
  <c r="C25"/>
  <c r="C30"/>
  <c r="C28"/>
  <c r="C26"/>
  <c r="C32"/>
  <c r="C33"/>
  <c r="C18"/>
  <c r="C19"/>
  <c r="C21"/>
  <c r="C20"/>
  <c r="C14"/>
  <c r="C16"/>
  <c r="C15"/>
  <c r="C17"/>
  <c r="C22"/>
  <c r="D10"/>
  <c r="C11"/>
  <c r="D7"/>
  <c r="D5"/>
  <c r="D8"/>
  <c r="D9"/>
  <c r="D2"/>
  <c r="D3"/>
  <c r="D4"/>
  <c r="D6"/>
  <c r="D11"/>
</calcChain>
</file>

<file path=xl/sharedStrings.xml><?xml version="1.0" encoding="utf-8"?>
<sst xmlns="http://schemas.openxmlformats.org/spreadsheetml/2006/main" count="87" uniqueCount="80">
  <si>
    <t>Pres*</t>
    <phoneticPr fontId="11" type="noConversion"/>
  </si>
  <si>
    <t>* = for mult chaps: grade = avg + 5xc</t>
    <phoneticPr fontId="11" type="noConversion"/>
  </si>
  <si>
    <t>Q1</t>
    <phoneticPr fontId="11" type="noConversion"/>
  </si>
  <si>
    <t>Q2</t>
    <phoneticPr fontId="11" type="noConversion"/>
  </si>
  <si>
    <t>Q3</t>
    <phoneticPr fontId="11" type="noConversion"/>
  </si>
  <si>
    <t>H10</t>
    <phoneticPr fontId="11" type="noConversion"/>
  </si>
  <si>
    <t>H11</t>
    <phoneticPr fontId="11" type="noConversion"/>
  </si>
  <si>
    <t>H12</t>
    <phoneticPr fontId="11" type="noConversion"/>
  </si>
  <si>
    <t>Hector</t>
    <phoneticPr fontId="11" type="noConversion"/>
  </si>
  <si>
    <t>Mark</t>
    <phoneticPr fontId="11" type="noConversion"/>
  </si>
  <si>
    <t>Jimmy</t>
    <phoneticPr fontId="11" type="noConversion"/>
  </si>
  <si>
    <t>Brittani</t>
    <phoneticPr fontId="11" type="noConversion"/>
  </si>
  <si>
    <t>Tyson</t>
    <phoneticPr fontId="11" type="noConversion"/>
  </si>
  <si>
    <t>Aaron</t>
    <phoneticPr fontId="11" type="noConversion"/>
  </si>
  <si>
    <t>Poss pts</t>
    <phoneticPr fontId="11" type="noConversion"/>
  </si>
  <si>
    <t>H13</t>
    <phoneticPr fontId="11" type="noConversion"/>
  </si>
  <si>
    <t>H14</t>
    <phoneticPr fontId="11" type="noConversion"/>
  </si>
  <si>
    <t>L2BP</t>
    <phoneticPr fontId="11" type="noConversion"/>
  </si>
  <si>
    <t>E1</t>
    <phoneticPr fontId="11" type="noConversion"/>
  </si>
  <si>
    <t>L1PC</t>
    <phoneticPr fontId="11" type="noConversion"/>
  </si>
  <si>
    <t>L3FP</t>
    <phoneticPr fontId="11" type="noConversion"/>
  </si>
  <si>
    <t>Average</t>
    <phoneticPr fontId="11" type="noConversion"/>
  </si>
  <si>
    <t>TotPts</t>
    <phoneticPr fontId="11" type="noConversion"/>
  </si>
  <si>
    <t>Grade</t>
    <phoneticPr fontId="11" type="noConversion"/>
  </si>
  <si>
    <t>WS1</t>
    <phoneticPr fontId="11" type="noConversion"/>
  </si>
  <si>
    <t>L1XC</t>
    <phoneticPr fontId="11" type="noConversion"/>
  </si>
  <si>
    <t>WS2</t>
    <phoneticPr fontId="11" type="noConversion"/>
  </si>
  <si>
    <t>E1RW</t>
    <phoneticPr fontId="11" type="noConversion"/>
  </si>
  <si>
    <t>E1tot</t>
    <phoneticPr fontId="11" type="noConversion"/>
  </si>
  <si>
    <t>av</t>
    <phoneticPr fontId="11" type="noConversion"/>
  </si>
  <si>
    <t>Q4</t>
    <phoneticPr fontId="11" type="noConversion"/>
  </si>
  <si>
    <t>H16</t>
    <phoneticPr fontId="11" type="noConversion"/>
  </si>
  <si>
    <t>H15</t>
    <phoneticPr fontId="11" type="noConversion"/>
  </si>
  <si>
    <t>E2</t>
    <phoneticPr fontId="11" type="noConversion"/>
  </si>
  <si>
    <t>E2RW</t>
    <phoneticPr fontId="11" type="noConversion"/>
  </si>
  <si>
    <t>Q5</t>
    <phoneticPr fontId="11" type="noConversion"/>
  </si>
  <si>
    <t>10&amp;11</t>
    <phoneticPr fontId="11" type="noConversion"/>
  </si>
  <si>
    <t>Ashley&amp;Erin</t>
    <phoneticPr fontId="11" type="noConversion"/>
  </si>
  <si>
    <t>Mark</t>
    <phoneticPr fontId="11" type="noConversion"/>
  </si>
  <si>
    <t>Brittani</t>
    <phoneticPr fontId="11" type="noConversion"/>
  </si>
  <si>
    <t>Hector</t>
    <phoneticPr fontId="11" type="noConversion"/>
  </si>
  <si>
    <t>any</t>
    <phoneticPr fontId="11" type="noConversion"/>
  </si>
  <si>
    <t>18&amp;20</t>
    <phoneticPr fontId="11" type="noConversion"/>
  </si>
  <si>
    <t>Jimmy</t>
    <phoneticPr fontId="11" type="noConversion"/>
  </si>
  <si>
    <t>18&amp;20</t>
    <phoneticPr fontId="11" type="noConversion"/>
  </si>
  <si>
    <t>Ashley&amp;Erin</t>
    <phoneticPr fontId="11" type="noConversion"/>
  </si>
  <si>
    <t>Tyson</t>
    <phoneticPr fontId="11" type="noConversion"/>
  </si>
  <si>
    <t>av</t>
    <phoneticPr fontId="11" type="noConversion"/>
  </si>
  <si>
    <t>E2tot</t>
    <phoneticPr fontId="11" type="noConversion"/>
  </si>
  <si>
    <t>Q6</t>
    <phoneticPr fontId="11" type="noConversion"/>
  </si>
  <si>
    <t>H17A</t>
    <phoneticPr fontId="11" type="noConversion"/>
  </si>
  <si>
    <t>WS14</t>
    <phoneticPr fontId="11" type="noConversion"/>
  </si>
  <si>
    <t>Q7</t>
    <phoneticPr fontId="11" type="noConversion"/>
  </si>
  <si>
    <t>H18</t>
    <phoneticPr fontId="11" type="noConversion"/>
  </si>
  <si>
    <t>H17B</t>
    <phoneticPr fontId="11" type="noConversion"/>
  </si>
  <si>
    <t>H20</t>
    <phoneticPr fontId="11" type="noConversion"/>
  </si>
  <si>
    <t>Q8</t>
    <phoneticPr fontId="11" type="noConversion"/>
  </si>
  <si>
    <t>Q9</t>
    <phoneticPr fontId="11" type="noConversion"/>
  </si>
  <si>
    <t>L4IC</t>
    <phoneticPr fontId="11" type="noConversion"/>
  </si>
  <si>
    <t>L6Eq</t>
    <phoneticPr fontId="11" type="noConversion"/>
  </si>
  <si>
    <t>L7QAII</t>
    <phoneticPr fontId="11" type="noConversion"/>
  </si>
  <si>
    <t>L5QAI</t>
    <phoneticPr fontId="11" type="noConversion"/>
  </si>
  <si>
    <t>L8pH</t>
    <phoneticPr fontId="11" type="noConversion"/>
  </si>
  <si>
    <t>L9Tit</t>
    <phoneticPr fontId="11" type="noConversion"/>
  </si>
  <si>
    <t>E3</t>
    <phoneticPr fontId="11" type="noConversion"/>
  </si>
  <si>
    <t>E3RW</t>
    <phoneticPr fontId="11" type="noConversion"/>
  </si>
  <si>
    <t>av</t>
    <phoneticPr fontId="11" type="noConversion"/>
  </si>
  <si>
    <t>E3tot</t>
    <phoneticPr fontId="11" type="noConversion"/>
  </si>
  <si>
    <t>SID</t>
    <phoneticPr fontId="11" type="noConversion"/>
  </si>
  <si>
    <t>T39FSC46K</t>
    <phoneticPr fontId="11" type="noConversion"/>
  </si>
  <si>
    <t>Q14FSC39S</t>
    <phoneticPr fontId="11" type="noConversion"/>
  </si>
  <si>
    <t>T41FSC37V</t>
    <phoneticPr fontId="11" type="noConversion"/>
  </si>
  <si>
    <t>W00FSC19U</t>
    <phoneticPr fontId="11" type="noConversion"/>
  </si>
  <si>
    <t>M36FSC12S</t>
    <phoneticPr fontId="11" type="noConversion"/>
  </si>
  <si>
    <t>M43FSC19N</t>
    <phoneticPr fontId="11" type="noConversion"/>
  </si>
  <si>
    <t>P21FSC90K</t>
    <phoneticPr fontId="11" type="noConversion"/>
  </si>
  <si>
    <t>S28FSC39S</t>
    <phoneticPr fontId="11" type="noConversion"/>
  </si>
  <si>
    <t>FINAL</t>
    <phoneticPr fontId="11" type="noConversion"/>
  </si>
  <si>
    <t>RED indicates lowest lab grade, which has been dropped</t>
    <phoneticPr fontId="11" type="noConversion"/>
  </si>
  <si>
    <t>HO*</t>
    <phoneticPr fontId="11" type="noConversion"/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</si>
</sst>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8" formatCode="0.0"/>
    <numFmt numFmtId="169" formatCode="0.0%"/>
  </numFmts>
  <fonts count="13"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b/>
      <sz val="10"/>
      <name val="Verdana"/>
    </font>
    <font>
      <b/>
      <sz val="10"/>
      <name val="Verdana"/>
    </font>
    <font>
      <b/>
      <sz val="10"/>
      <name val="Verdana"/>
    </font>
    <font>
      <b/>
      <i/>
      <sz val="10"/>
      <name val="Verdana"/>
    </font>
    <font>
      <b/>
      <sz val="10"/>
      <name val="Verdana"/>
    </font>
    <font>
      <i/>
      <sz val="10"/>
      <name val="Verdana"/>
    </font>
    <font>
      <sz val="8"/>
      <name val="Verdana"/>
    </font>
    <font>
      <sz val="10"/>
      <color indexed="10"/>
      <name val="Verdana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9" fillId="0" borderId="0" xfId="0" applyFont="1"/>
    <xf numFmtId="168" fontId="10" fillId="0" borderId="0" xfId="0" applyNumberFormat="1" applyFont="1"/>
    <xf numFmtId="169" fontId="0" fillId="0" borderId="0" xfId="0" applyNumberFormat="1"/>
    <xf numFmtId="0" fontId="7" fillId="0" borderId="0" xfId="0" applyFont="1"/>
    <xf numFmtId="2" fontId="0" fillId="0" borderId="0" xfId="0" applyNumberFormat="1"/>
    <xf numFmtId="169" fontId="6" fillId="0" borderId="0" xfId="0" applyNumberFormat="1" applyFont="1"/>
    <xf numFmtId="2" fontId="6" fillId="0" borderId="0" xfId="0" applyNumberFormat="1" applyFont="1"/>
    <xf numFmtId="0" fontId="6" fillId="0" borderId="0" xfId="0" applyFont="1"/>
    <xf numFmtId="16" fontId="0" fillId="0" borderId="0" xfId="0" applyNumberFormat="1"/>
    <xf numFmtId="0" fontId="0" fillId="0" borderId="0" xfId="0" applyAlignment="1">
      <alignment horizontal="left"/>
    </xf>
    <xf numFmtId="0" fontId="4" fillId="0" borderId="0" xfId="0" applyFont="1"/>
    <xf numFmtId="0" fontId="3" fillId="0" borderId="0" xfId="0" applyFont="1"/>
    <xf numFmtId="169" fontId="3" fillId="0" borderId="0" xfId="0" applyNumberFormat="1" applyFont="1"/>
    <xf numFmtId="2" fontId="4" fillId="0" borderId="0" xfId="0" applyNumberFormat="1" applyFont="1"/>
    <xf numFmtId="2" fontId="3" fillId="0" borderId="0" xfId="0" applyNumberFormat="1" applyFont="1"/>
    <xf numFmtId="0" fontId="1" fillId="0" borderId="0" xfId="0" applyFont="1"/>
    <xf numFmtId="169" fontId="1" fillId="0" borderId="0" xfId="0" applyNumberFormat="1" applyFont="1"/>
    <xf numFmtId="2" fontId="0" fillId="0" borderId="0" xfId="0" applyNumberFormat="1"/>
    <xf numFmtId="0" fontId="2" fillId="0" borderId="0" xfId="0" applyFont="1"/>
    <xf numFmtId="2" fontId="1" fillId="0" borderId="0" xfId="0" applyNumberFormat="1" applyFont="1"/>
    <xf numFmtId="0" fontId="12" fillId="0" borderId="0" xfId="0" applyFont="1"/>
    <xf numFmtId="0" fontId="9" fillId="0" borderId="1" xfId="0" applyFont="1" applyBorder="1"/>
    <xf numFmtId="0" fontId="9" fillId="0" borderId="2" xfId="0" applyFont="1" applyBorder="1"/>
    <xf numFmtId="0" fontId="9" fillId="0" borderId="3" xfId="0" applyFont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4" xfId="0" applyFont="1" applyBorder="1"/>
    <xf numFmtId="0" fontId="7" fillId="0" borderId="0" xfId="0" applyFont="1" applyBorder="1"/>
    <xf numFmtId="0" fontId="7" fillId="0" borderId="5" xfId="0" applyFont="1" applyBorder="1"/>
    <xf numFmtId="168" fontId="10" fillId="0" borderId="6" xfId="0" applyNumberFormat="1" applyFont="1" applyBorder="1"/>
    <xf numFmtId="168" fontId="10" fillId="0" borderId="7" xfId="0" applyNumberFormat="1" applyFont="1" applyBorder="1"/>
    <xf numFmtId="168" fontId="10" fillId="0" borderId="8" xfId="0" applyNumberFormat="1" applyFont="1" applyBorder="1"/>
    <xf numFmtId="169" fontId="9" fillId="0" borderId="3" xfId="0" applyNumberFormat="1" applyFont="1" applyBorder="1"/>
    <xf numFmtId="0" fontId="9" fillId="0" borderId="4" xfId="0" applyFont="1" applyBorder="1"/>
    <xf numFmtId="0" fontId="9" fillId="0" borderId="0" xfId="0" applyFont="1" applyBorder="1"/>
    <xf numFmtId="1" fontId="0" fillId="0" borderId="0" xfId="0" applyNumberFormat="1" applyBorder="1"/>
    <xf numFmtId="169" fontId="12" fillId="0" borderId="5" xfId="0" applyNumberFormat="1" applyFont="1" applyBorder="1"/>
    <xf numFmtId="1" fontId="5" fillId="0" borderId="0" xfId="0" applyNumberFormat="1" applyFont="1" applyBorder="1"/>
    <xf numFmtId="169" fontId="7" fillId="0" borderId="5" xfId="0" applyNumberFormat="1" applyFont="1" applyBorder="1"/>
    <xf numFmtId="168" fontId="8" fillId="0" borderId="7" xfId="0" applyNumberFormat="1" applyFont="1" applyBorder="1"/>
    <xf numFmtId="1" fontId="10" fillId="0" borderId="7" xfId="0" applyNumberFormat="1" applyFont="1" applyBorder="1"/>
    <xf numFmtId="169" fontId="10" fillId="0" borderId="8" xfId="0" applyNumberFormat="1" applyFont="1" applyBorder="1"/>
    <xf numFmtId="0" fontId="12" fillId="0" borderId="0" xfId="0" applyFont="1" applyBorder="1"/>
    <xf numFmtId="0" fontId="0" fillId="0" borderId="0" xfId="0" applyFill="1" applyBorder="1"/>
  </cellXfs>
  <cellStyles count="1">
    <cellStyle name="Normal" xfId="0" builtinId="0"/>
  </cellStyles>
  <dxfs count="3">
    <dxf>
      <font>
        <condense val="0"/>
        <extend val="0"/>
        <color indexed="53"/>
      </font>
    </dxf>
    <dxf>
      <font>
        <condense val="0"/>
        <extend val="0"/>
        <color indexed="57"/>
      </font>
    </dxf>
    <dxf>
      <font>
        <condense val="0"/>
        <extend val="0"/>
        <color indexed="12"/>
      </font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T44"/>
  <sheetViews>
    <sheetView tabSelected="1" workbookViewId="0">
      <selection activeCell="E31" sqref="E31"/>
    </sheetView>
  </sheetViews>
  <sheetFormatPr baseColWidth="10" defaultRowHeight="13" outlineLevelRow="1"/>
  <cols>
    <col min="1" max="1" width="8.28515625" style="1" bestFit="1" customWidth="1"/>
    <col min="2" max="2" width="10.42578125" style="1" bestFit="1" customWidth="1"/>
    <col min="3" max="3" width="7.5703125" bestFit="1" customWidth="1"/>
    <col min="4" max="4" width="9.28515625" style="3" bestFit="1" customWidth="1"/>
    <col min="5" max="5" width="4.42578125" customWidth="1"/>
    <col min="6" max="6" width="5.85546875" customWidth="1"/>
    <col min="7" max="7" width="5" customWidth="1"/>
    <col min="8" max="11" width="5.85546875" customWidth="1"/>
    <col min="12" max="14" width="4.140625" customWidth="1"/>
    <col min="15" max="18" width="4.28515625" customWidth="1"/>
    <col min="19" max="19" width="5.7109375" bestFit="1" customWidth="1"/>
    <col min="20" max="22" width="5.140625" customWidth="1"/>
    <col min="23" max="24" width="5" customWidth="1"/>
    <col min="25" max="25" width="5.28515625" customWidth="1"/>
    <col min="26" max="26" width="4.42578125" customWidth="1"/>
    <col min="27" max="27" width="5.85546875" bestFit="1" customWidth="1"/>
    <col min="28" max="28" width="6.28515625" bestFit="1" customWidth="1"/>
    <col min="29" max="29" width="5.28515625" customWidth="1"/>
    <col min="30" max="30" width="7" bestFit="1" customWidth="1"/>
    <col min="31" max="31" width="6" bestFit="1" customWidth="1"/>
    <col min="32" max="32" width="5.28515625" customWidth="1"/>
    <col min="33" max="33" width="4.42578125" bestFit="1" customWidth="1"/>
    <col min="34" max="34" width="5" customWidth="1"/>
    <col min="35" max="35" width="4.42578125" customWidth="1"/>
    <col min="36" max="36" width="5" customWidth="1"/>
    <col min="37" max="38" width="4.7109375" customWidth="1"/>
    <col min="39" max="39" width="5" bestFit="1" customWidth="1"/>
    <col min="40" max="41" width="5.7109375" customWidth="1"/>
    <col min="42" max="42" width="5" bestFit="1" customWidth="1"/>
    <col min="43" max="43" width="5.42578125" bestFit="1" customWidth="1"/>
    <col min="44" max="44" width="4.28515625" bestFit="1" customWidth="1"/>
    <col min="45" max="45" width="7.140625" bestFit="1" customWidth="1"/>
    <col min="46" max="46" width="7.140625" customWidth="1"/>
    <col min="47" max="47" width="7.140625" bestFit="1" customWidth="1"/>
  </cols>
  <sheetData>
    <row r="1" spans="1:46" s="1" customFormat="1">
      <c r="A1" s="22"/>
      <c r="B1" s="23" t="s">
        <v>68</v>
      </c>
      <c r="C1" s="23" t="s">
        <v>22</v>
      </c>
      <c r="D1" s="34" t="s">
        <v>23</v>
      </c>
      <c r="E1" s="22" t="s">
        <v>18</v>
      </c>
      <c r="F1" s="23" t="s">
        <v>27</v>
      </c>
      <c r="G1" s="23" t="s">
        <v>33</v>
      </c>
      <c r="H1" s="23" t="s">
        <v>34</v>
      </c>
      <c r="I1" s="23" t="s">
        <v>64</v>
      </c>
      <c r="J1" s="23" t="s">
        <v>65</v>
      </c>
      <c r="K1" s="24" t="s">
        <v>77</v>
      </c>
      <c r="L1" s="22" t="s">
        <v>5</v>
      </c>
      <c r="M1" s="23" t="s">
        <v>6</v>
      </c>
      <c r="N1" s="23" t="s">
        <v>7</v>
      </c>
      <c r="O1" s="23" t="s">
        <v>15</v>
      </c>
      <c r="P1" s="23" t="s">
        <v>16</v>
      </c>
      <c r="Q1" s="23" t="s">
        <v>32</v>
      </c>
      <c r="R1" s="23" t="s">
        <v>31</v>
      </c>
      <c r="S1" s="23" t="s">
        <v>50</v>
      </c>
      <c r="T1" s="23" t="s">
        <v>54</v>
      </c>
      <c r="U1" s="23" t="s">
        <v>53</v>
      </c>
      <c r="V1" s="24" t="s">
        <v>55</v>
      </c>
      <c r="W1" s="22" t="s">
        <v>19</v>
      </c>
      <c r="X1" s="23" t="s">
        <v>25</v>
      </c>
      <c r="Y1" s="23" t="s">
        <v>17</v>
      </c>
      <c r="Z1" s="23" t="s">
        <v>20</v>
      </c>
      <c r="AA1" s="23" t="s">
        <v>58</v>
      </c>
      <c r="AB1" s="23" t="s">
        <v>61</v>
      </c>
      <c r="AC1" s="23" t="s">
        <v>59</v>
      </c>
      <c r="AD1" s="23" t="s">
        <v>60</v>
      </c>
      <c r="AE1" s="23" t="s">
        <v>62</v>
      </c>
      <c r="AF1" s="24" t="s">
        <v>63</v>
      </c>
      <c r="AG1" s="22" t="s">
        <v>2</v>
      </c>
      <c r="AH1" s="23" t="s">
        <v>3</v>
      </c>
      <c r="AI1" s="23" t="s">
        <v>4</v>
      </c>
      <c r="AJ1" s="23" t="s">
        <v>30</v>
      </c>
      <c r="AK1" s="23" t="s">
        <v>35</v>
      </c>
      <c r="AL1" s="23" t="s">
        <v>49</v>
      </c>
      <c r="AM1" s="23" t="s">
        <v>52</v>
      </c>
      <c r="AN1" s="23" t="s">
        <v>56</v>
      </c>
      <c r="AO1" s="24" t="s">
        <v>57</v>
      </c>
      <c r="AP1" s="22" t="s">
        <v>24</v>
      </c>
      <c r="AQ1" s="23" t="s">
        <v>51</v>
      </c>
      <c r="AR1" s="23" t="s">
        <v>26</v>
      </c>
      <c r="AS1" s="23" t="s">
        <v>79</v>
      </c>
      <c r="AT1" s="24" t="s">
        <v>0</v>
      </c>
    </row>
    <row r="2" spans="1:46" outlineLevel="1">
      <c r="A2" s="35"/>
      <c r="B2" s="36" t="s">
        <v>73</v>
      </c>
      <c r="C2" s="37">
        <f>SUM(E2:CA2)-AA2</f>
        <v>699.5</v>
      </c>
      <c r="D2" s="38">
        <f>C2/$C$10</f>
        <v>0.69950000000000001</v>
      </c>
      <c r="E2" s="25">
        <v>27</v>
      </c>
      <c r="F2" s="26">
        <v>25</v>
      </c>
      <c r="G2" s="26">
        <v>48.5</v>
      </c>
      <c r="H2" s="26">
        <v>11</v>
      </c>
      <c r="I2" s="26">
        <v>67</v>
      </c>
      <c r="J2" s="26">
        <v>14</v>
      </c>
      <c r="K2" s="27">
        <v>59</v>
      </c>
      <c r="L2" s="25">
        <v>5</v>
      </c>
      <c r="M2" s="26">
        <v>5</v>
      </c>
      <c r="N2" s="26">
        <v>5</v>
      </c>
      <c r="O2" s="26">
        <v>5</v>
      </c>
      <c r="P2" s="26">
        <v>5</v>
      </c>
      <c r="Q2" s="26">
        <v>5</v>
      </c>
      <c r="R2" s="26">
        <v>5</v>
      </c>
      <c r="S2" s="26">
        <v>5</v>
      </c>
      <c r="T2" s="26">
        <v>5</v>
      </c>
      <c r="U2" s="26">
        <v>5</v>
      </c>
      <c r="V2" s="27">
        <v>5</v>
      </c>
      <c r="W2" s="25">
        <v>29</v>
      </c>
      <c r="X2" s="26">
        <v>5</v>
      </c>
      <c r="Y2" s="26">
        <v>23</v>
      </c>
      <c r="Z2" s="26">
        <v>20</v>
      </c>
      <c r="AA2" s="44">
        <v>14</v>
      </c>
      <c r="AB2" s="26">
        <v>28</v>
      </c>
      <c r="AC2" s="26">
        <v>35</v>
      </c>
      <c r="AD2" s="26">
        <v>25</v>
      </c>
      <c r="AE2" s="26">
        <v>33</v>
      </c>
      <c r="AF2" s="27">
        <v>20</v>
      </c>
      <c r="AG2" s="25">
        <v>9</v>
      </c>
      <c r="AH2" s="26">
        <v>11</v>
      </c>
      <c r="AI2" s="26">
        <v>11</v>
      </c>
      <c r="AJ2" s="26">
        <v>9.5</v>
      </c>
      <c r="AK2" s="26">
        <v>8</v>
      </c>
      <c r="AL2" s="26">
        <v>13</v>
      </c>
      <c r="AM2" s="26">
        <v>10.5</v>
      </c>
      <c r="AN2" s="26">
        <v>15</v>
      </c>
      <c r="AO2" s="27">
        <v>15</v>
      </c>
      <c r="AP2" s="25">
        <v>5</v>
      </c>
      <c r="AQ2" s="26">
        <v>15</v>
      </c>
      <c r="AR2" s="26">
        <v>5</v>
      </c>
      <c r="AS2" s="45">
        <v>26</v>
      </c>
      <c r="AT2" s="27">
        <v>22</v>
      </c>
    </row>
    <row r="3" spans="1:46" outlineLevel="1">
      <c r="A3" s="35"/>
      <c r="B3" s="36" t="s">
        <v>74</v>
      </c>
      <c r="C3" s="37">
        <f>SUM(E3:CA3)-AE3</f>
        <v>747.25</v>
      </c>
      <c r="D3" s="38">
        <f>C3/$C$10</f>
        <v>0.74724999999999997</v>
      </c>
      <c r="E3" s="25">
        <v>51</v>
      </c>
      <c r="F3" s="26">
        <v>15</v>
      </c>
      <c r="G3" s="26">
        <v>68</v>
      </c>
      <c r="H3" s="26">
        <v>15.75</v>
      </c>
      <c r="I3" s="26">
        <v>72</v>
      </c>
      <c r="J3" s="26">
        <v>10.5</v>
      </c>
      <c r="K3" s="27">
        <v>54.5</v>
      </c>
      <c r="L3" s="25">
        <v>5</v>
      </c>
      <c r="M3" s="26">
        <v>5</v>
      </c>
      <c r="N3" s="26">
        <v>5</v>
      </c>
      <c r="O3" s="26">
        <v>5</v>
      </c>
      <c r="P3" s="26">
        <v>5</v>
      </c>
      <c r="Q3" s="26">
        <v>5</v>
      </c>
      <c r="R3" s="26">
        <v>5</v>
      </c>
      <c r="S3" s="26">
        <v>5</v>
      </c>
      <c r="T3" s="26">
        <v>5</v>
      </c>
      <c r="U3" s="26">
        <v>5</v>
      </c>
      <c r="V3" s="27">
        <v>5</v>
      </c>
      <c r="W3" s="25">
        <v>35</v>
      </c>
      <c r="X3" s="26">
        <v>5</v>
      </c>
      <c r="Y3" s="26">
        <v>15</v>
      </c>
      <c r="Z3" s="26">
        <v>30</v>
      </c>
      <c r="AA3" s="26">
        <v>25</v>
      </c>
      <c r="AB3" s="26">
        <v>31</v>
      </c>
      <c r="AC3" s="26">
        <v>29</v>
      </c>
      <c r="AD3" s="26">
        <v>24</v>
      </c>
      <c r="AE3" s="44">
        <v>0</v>
      </c>
      <c r="AF3" s="27">
        <v>21</v>
      </c>
      <c r="AG3" s="25">
        <v>11</v>
      </c>
      <c r="AH3" s="26">
        <v>12</v>
      </c>
      <c r="AI3" s="26">
        <v>8</v>
      </c>
      <c r="AJ3" s="26">
        <v>10.5</v>
      </c>
      <c r="AK3" s="26">
        <v>12</v>
      </c>
      <c r="AL3" s="26">
        <v>15</v>
      </c>
      <c r="AM3" s="26">
        <v>15</v>
      </c>
      <c r="AN3" s="26">
        <v>13</v>
      </c>
      <c r="AO3" s="27">
        <v>15</v>
      </c>
      <c r="AP3" s="25">
        <v>5</v>
      </c>
      <c r="AQ3" s="26">
        <v>15</v>
      </c>
      <c r="AR3" s="26">
        <v>5</v>
      </c>
      <c r="AS3" s="45">
        <v>30</v>
      </c>
      <c r="AT3" s="27">
        <v>24</v>
      </c>
    </row>
    <row r="4" spans="1:46" outlineLevel="1">
      <c r="A4" s="35"/>
      <c r="B4" s="36" t="s">
        <v>75</v>
      </c>
      <c r="C4" s="37">
        <f>SUM(E4:CA4)-AB4</f>
        <v>752.75</v>
      </c>
      <c r="D4" s="38">
        <f>C4/$C$10</f>
        <v>0.75275000000000003</v>
      </c>
      <c r="E4" s="25">
        <v>33</v>
      </c>
      <c r="F4" s="26">
        <v>34.5</v>
      </c>
      <c r="G4" s="26">
        <v>38.5</v>
      </c>
      <c r="H4" s="26">
        <v>27.25</v>
      </c>
      <c r="I4" s="26">
        <v>56</v>
      </c>
      <c r="J4" s="26">
        <v>19.5</v>
      </c>
      <c r="K4" s="27">
        <v>87.5</v>
      </c>
      <c r="L4" s="25">
        <v>5</v>
      </c>
      <c r="M4" s="26">
        <v>5</v>
      </c>
      <c r="N4" s="26">
        <v>5</v>
      </c>
      <c r="O4" s="26">
        <v>5</v>
      </c>
      <c r="P4" s="26">
        <v>5</v>
      </c>
      <c r="Q4" s="26">
        <v>5</v>
      </c>
      <c r="R4" s="26">
        <v>5</v>
      </c>
      <c r="S4" s="26">
        <v>5</v>
      </c>
      <c r="T4" s="26">
        <v>5</v>
      </c>
      <c r="U4" s="26">
        <v>5</v>
      </c>
      <c r="V4" s="27">
        <v>5</v>
      </c>
      <c r="W4" s="25">
        <v>35</v>
      </c>
      <c r="X4" s="26">
        <v>5</v>
      </c>
      <c r="Y4" s="26">
        <v>11</v>
      </c>
      <c r="Z4" s="26">
        <v>23</v>
      </c>
      <c r="AA4" s="26">
        <v>30</v>
      </c>
      <c r="AB4" s="44">
        <v>11</v>
      </c>
      <c r="AC4" s="26">
        <v>29</v>
      </c>
      <c r="AD4" s="26">
        <v>19</v>
      </c>
      <c r="AE4" s="26">
        <v>33</v>
      </c>
      <c r="AF4" s="27">
        <v>23</v>
      </c>
      <c r="AG4" s="25">
        <v>13</v>
      </c>
      <c r="AH4" s="26">
        <v>13</v>
      </c>
      <c r="AI4" s="26">
        <v>12</v>
      </c>
      <c r="AJ4" s="26">
        <v>10.5</v>
      </c>
      <c r="AK4" s="26">
        <v>10</v>
      </c>
      <c r="AL4" s="26">
        <v>15</v>
      </c>
      <c r="AM4" s="26">
        <v>15</v>
      </c>
      <c r="AN4" s="26">
        <v>11</v>
      </c>
      <c r="AO4" s="27">
        <v>15</v>
      </c>
      <c r="AP4" s="25">
        <v>5</v>
      </c>
      <c r="AQ4" s="26">
        <v>15</v>
      </c>
      <c r="AR4" s="26">
        <v>5</v>
      </c>
      <c r="AS4" s="45">
        <v>30</v>
      </c>
      <c r="AT4" s="27">
        <v>24</v>
      </c>
    </row>
    <row r="5" spans="1:46" outlineLevel="1">
      <c r="A5" s="35"/>
      <c r="B5" s="36" t="s">
        <v>70</v>
      </c>
      <c r="C5" s="37">
        <f>SUM(E5:CA5)-AB5</f>
        <v>857.5</v>
      </c>
      <c r="D5" s="38">
        <f>C5/$C$10</f>
        <v>0.85750000000000004</v>
      </c>
      <c r="E5" s="25">
        <v>82</v>
      </c>
      <c r="F5" s="26">
        <v>7.5</v>
      </c>
      <c r="G5" s="26">
        <v>80</v>
      </c>
      <c r="H5" s="26">
        <v>5.5</v>
      </c>
      <c r="I5" s="26">
        <v>81</v>
      </c>
      <c r="J5" s="26">
        <v>9.5</v>
      </c>
      <c r="K5" s="27">
        <v>101</v>
      </c>
      <c r="L5" s="25">
        <v>5</v>
      </c>
      <c r="M5" s="26">
        <v>5</v>
      </c>
      <c r="N5" s="26">
        <v>5</v>
      </c>
      <c r="O5" s="26">
        <v>5</v>
      </c>
      <c r="P5" s="26">
        <v>5</v>
      </c>
      <c r="Q5" s="26">
        <v>5</v>
      </c>
      <c r="R5" s="26">
        <v>5</v>
      </c>
      <c r="S5" s="26">
        <v>5</v>
      </c>
      <c r="T5" s="26">
        <v>5</v>
      </c>
      <c r="U5" s="26">
        <v>5</v>
      </c>
      <c r="V5" s="27">
        <v>5</v>
      </c>
      <c r="W5" s="25">
        <v>35</v>
      </c>
      <c r="X5" s="26">
        <v>5</v>
      </c>
      <c r="Y5" s="26">
        <v>32</v>
      </c>
      <c r="Z5" s="26">
        <v>34</v>
      </c>
      <c r="AA5" s="26">
        <v>32</v>
      </c>
      <c r="AB5" s="44">
        <v>0</v>
      </c>
      <c r="AC5" s="26">
        <v>35</v>
      </c>
      <c r="AD5" s="26">
        <v>30</v>
      </c>
      <c r="AE5" s="26">
        <v>32</v>
      </c>
      <c r="AF5" s="27">
        <v>30</v>
      </c>
      <c r="AG5" s="25">
        <v>15</v>
      </c>
      <c r="AH5" s="26">
        <v>12</v>
      </c>
      <c r="AI5" s="26">
        <v>0</v>
      </c>
      <c r="AJ5" s="26">
        <v>13</v>
      </c>
      <c r="AK5" s="26">
        <v>8.5</v>
      </c>
      <c r="AL5" s="26">
        <v>14.5</v>
      </c>
      <c r="AM5" s="26">
        <v>15</v>
      </c>
      <c r="AN5" s="26">
        <v>15</v>
      </c>
      <c r="AO5" s="27">
        <v>15</v>
      </c>
      <c r="AP5" s="25">
        <v>5</v>
      </c>
      <c r="AQ5" s="26">
        <v>15</v>
      </c>
      <c r="AR5" s="26">
        <v>5</v>
      </c>
      <c r="AS5" s="45">
        <v>13</v>
      </c>
      <c r="AT5" s="27">
        <v>25</v>
      </c>
    </row>
    <row r="6" spans="1:46" outlineLevel="1">
      <c r="A6" s="35"/>
      <c r="B6" s="36" t="s">
        <v>76</v>
      </c>
      <c r="C6" s="37">
        <f>SUM(E6:CA6)-AB6</f>
        <v>811</v>
      </c>
      <c r="D6" s="38">
        <f>C6/$C$10</f>
        <v>0.81100000000000005</v>
      </c>
      <c r="E6" s="25">
        <v>53</v>
      </c>
      <c r="F6" s="26">
        <v>21.5</v>
      </c>
      <c r="G6" s="26">
        <v>51</v>
      </c>
      <c r="H6" s="26">
        <v>23</v>
      </c>
      <c r="I6" s="26">
        <v>54</v>
      </c>
      <c r="J6" s="26">
        <v>23</v>
      </c>
      <c r="K6" s="27">
        <v>94</v>
      </c>
      <c r="L6" s="25">
        <v>5</v>
      </c>
      <c r="M6" s="26">
        <v>5</v>
      </c>
      <c r="N6" s="26">
        <v>5</v>
      </c>
      <c r="O6" s="26">
        <v>5</v>
      </c>
      <c r="P6" s="26">
        <v>5</v>
      </c>
      <c r="Q6" s="26">
        <v>5</v>
      </c>
      <c r="R6" s="26">
        <v>5</v>
      </c>
      <c r="S6" s="26">
        <v>5</v>
      </c>
      <c r="T6" s="26">
        <v>5</v>
      </c>
      <c r="U6" s="26">
        <v>5</v>
      </c>
      <c r="V6" s="27">
        <v>5</v>
      </c>
      <c r="W6" s="25">
        <v>35</v>
      </c>
      <c r="X6" s="26">
        <v>5</v>
      </c>
      <c r="Y6" s="26">
        <v>29</v>
      </c>
      <c r="Z6" s="26">
        <v>30</v>
      </c>
      <c r="AA6" s="26">
        <v>28</v>
      </c>
      <c r="AB6" s="44">
        <v>11</v>
      </c>
      <c r="AC6" s="26">
        <v>35</v>
      </c>
      <c r="AD6" s="26">
        <v>25</v>
      </c>
      <c r="AE6" s="26">
        <v>33</v>
      </c>
      <c r="AF6" s="27">
        <v>25</v>
      </c>
      <c r="AG6" s="25">
        <v>12</v>
      </c>
      <c r="AH6" s="26">
        <v>13</v>
      </c>
      <c r="AI6" s="26">
        <v>5</v>
      </c>
      <c r="AJ6" s="26">
        <v>10.5</v>
      </c>
      <c r="AK6" s="26">
        <v>15</v>
      </c>
      <c r="AL6" s="26">
        <v>15</v>
      </c>
      <c r="AM6" s="26">
        <v>15</v>
      </c>
      <c r="AN6" s="26">
        <v>11</v>
      </c>
      <c r="AO6" s="27">
        <v>15</v>
      </c>
      <c r="AP6" s="25">
        <v>5</v>
      </c>
      <c r="AQ6" s="26">
        <v>15</v>
      </c>
      <c r="AR6" s="26">
        <v>5</v>
      </c>
      <c r="AS6" s="45">
        <v>30</v>
      </c>
      <c r="AT6" s="27">
        <v>25</v>
      </c>
    </row>
    <row r="7" spans="1:46" outlineLevel="1">
      <c r="A7" s="35"/>
      <c r="B7" s="36" t="s">
        <v>69</v>
      </c>
      <c r="C7" s="37">
        <f>SUM(E7:CA7)-AC7</f>
        <v>754.75</v>
      </c>
      <c r="D7" s="38">
        <f>C7/$C$10</f>
        <v>0.75475000000000003</v>
      </c>
      <c r="E7" s="25">
        <v>66</v>
      </c>
      <c r="F7" s="26">
        <v>10.5</v>
      </c>
      <c r="G7" s="26">
        <v>45</v>
      </c>
      <c r="H7" s="26">
        <v>25.75</v>
      </c>
      <c r="I7" s="26">
        <v>75</v>
      </c>
      <c r="J7" s="26">
        <v>6.5</v>
      </c>
      <c r="K7" s="27">
        <v>93</v>
      </c>
      <c r="L7" s="25">
        <v>2.5</v>
      </c>
      <c r="M7" s="45">
        <v>2.5</v>
      </c>
      <c r="N7" s="45">
        <v>0</v>
      </c>
      <c r="O7" s="45">
        <v>2.5</v>
      </c>
      <c r="P7" s="45">
        <v>2.5</v>
      </c>
      <c r="Q7" s="45">
        <v>2.5</v>
      </c>
      <c r="R7" s="45">
        <v>2.5</v>
      </c>
      <c r="S7" s="45">
        <v>0</v>
      </c>
      <c r="T7" s="26">
        <v>5</v>
      </c>
      <c r="U7" s="45">
        <v>0</v>
      </c>
      <c r="V7" s="27">
        <v>0</v>
      </c>
      <c r="W7" s="25">
        <v>35</v>
      </c>
      <c r="X7" s="26">
        <v>5</v>
      </c>
      <c r="Y7" s="26">
        <v>32</v>
      </c>
      <c r="Z7" s="26">
        <v>31</v>
      </c>
      <c r="AA7" s="26">
        <v>27</v>
      </c>
      <c r="AB7" s="26">
        <v>19</v>
      </c>
      <c r="AC7" s="44">
        <v>0</v>
      </c>
      <c r="AD7" s="26">
        <v>0</v>
      </c>
      <c r="AE7" s="26">
        <v>35</v>
      </c>
      <c r="AF7" s="27">
        <v>25</v>
      </c>
      <c r="AG7" s="25">
        <v>12</v>
      </c>
      <c r="AH7" s="26">
        <v>13</v>
      </c>
      <c r="AI7" s="26">
        <v>14</v>
      </c>
      <c r="AJ7" s="26">
        <v>14</v>
      </c>
      <c r="AK7" s="26">
        <v>11</v>
      </c>
      <c r="AL7" s="26">
        <v>14</v>
      </c>
      <c r="AM7" s="26">
        <v>12</v>
      </c>
      <c r="AN7" s="26">
        <v>10</v>
      </c>
      <c r="AO7" s="27">
        <v>15</v>
      </c>
      <c r="AP7" s="25">
        <v>5</v>
      </c>
      <c r="AQ7" s="26">
        <v>15</v>
      </c>
      <c r="AR7" s="26">
        <v>5</v>
      </c>
      <c r="AS7" s="45">
        <v>31</v>
      </c>
      <c r="AT7" s="27">
        <v>33</v>
      </c>
    </row>
    <row r="8" spans="1:46" outlineLevel="1">
      <c r="A8" s="35"/>
      <c r="B8" s="36" t="s">
        <v>71</v>
      </c>
      <c r="C8" s="37">
        <f>SUM(E8:CA8)-AB8</f>
        <v>943.75</v>
      </c>
      <c r="D8" s="38">
        <f>C8/$C$10</f>
        <v>0.94374999999999998</v>
      </c>
      <c r="E8" s="25">
        <v>96</v>
      </c>
      <c r="F8" s="26">
        <v>6</v>
      </c>
      <c r="G8" s="26">
        <v>96.5</v>
      </c>
      <c r="H8" s="26">
        <v>3.75</v>
      </c>
      <c r="I8" s="26">
        <v>91</v>
      </c>
      <c r="J8" s="26">
        <v>3.5</v>
      </c>
      <c r="K8" s="27">
        <v>134</v>
      </c>
      <c r="L8" s="25">
        <v>5</v>
      </c>
      <c r="M8" s="26">
        <v>5</v>
      </c>
      <c r="N8" s="26">
        <v>5</v>
      </c>
      <c r="O8" s="26">
        <v>5</v>
      </c>
      <c r="P8" s="26">
        <v>5</v>
      </c>
      <c r="Q8" s="26">
        <v>5</v>
      </c>
      <c r="R8" s="26">
        <v>5</v>
      </c>
      <c r="S8" s="26">
        <v>5</v>
      </c>
      <c r="T8" s="26">
        <v>5</v>
      </c>
      <c r="U8" s="26">
        <v>5</v>
      </c>
      <c r="V8" s="27">
        <v>0</v>
      </c>
      <c r="W8" s="25">
        <v>35</v>
      </c>
      <c r="X8" s="26">
        <v>5</v>
      </c>
      <c r="Y8" s="26">
        <v>32</v>
      </c>
      <c r="Z8" s="26">
        <v>35</v>
      </c>
      <c r="AA8" s="26">
        <v>34</v>
      </c>
      <c r="AB8" s="44">
        <v>23</v>
      </c>
      <c r="AC8" s="26">
        <v>35</v>
      </c>
      <c r="AD8" s="26">
        <v>25</v>
      </c>
      <c r="AE8" s="26">
        <v>34</v>
      </c>
      <c r="AF8" s="27">
        <v>25</v>
      </c>
      <c r="AG8" s="25">
        <v>16</v>
      </c>
      <c r="AH8" s="26">
        <v>14</v>
      </c>
      <c r="AI8" s="26">
        <v>15</v>
      </c>
      <c r="AJ8" s="26">
        <v>11</v>
      </c>
      <c r="AK8" s="26">
        <v>13</v>
      </c>
      <c r="AL8" s="26">
        <v>15</v>
      </c>
      <c r="AM8" s="26">
        <v>15</v>
      </c>
      <c r="AN8" s="26">
        <v>11</v>
      </c>
      <c r="AO8" s="27">
        <v>15</v>
      </c>
      <c r="AP8" s="25">
        <v>5</v>
      </c>
      <c r="AQ8" s="26">
        <v>15</v>
      </c>
      <c r="AR8" s="26">
        <v>5</v>
      </c>
      <c r="AS8" s="45">
        <v>29</v>
      </c>
      <c r="AT8" s="27">
        <v>24</v>
      </c>
    </row>
    <row r="9" spans="1:46" outlineLevel="1">
      <c r="A9" s="35"/>
      <c r="B9" s="36" t="s">
        <v>72</v>
      </c>
      <c r="C9" s="37">
        <f>SUM(E9:CA9)-AE9</f>
        <v>912.75</v>
      </c>
      <c r="D9" s="38">
        <f>C9/$C$10</f>
        <v>0.91274999999999995</v>
      </c>
      <c r="E9" s="25">
        <v>86</v>
      </c>
      <c r="F9" s="26">
        <v>10.5</v>
      </c>
      <c r="G9" s="26">
        <v>87</v>
      </c>
      <c r="H9" s="26">
        <v>3.5</v>
      </c>
      <c r="I9" s="26">
        <v>82</v>
      </c>
      <c r="J9" s="26">
        <v>0</v>
      </c>
      <c r="K9" s="27">
        <v>125</v>
      </c>
      <c r="L9" s="25">
        <v>5</v>
      </c>
      <c r="M9" s="26">
        <v>5</v>
      </c>
      <c r="N9" s="26">
        <v>3.75</v>
      </c>
      <c r="O9" s="26">
        <v>5</v>
      </c>
      <c r="P9" s="26">
        <v>5</v>
      </c>
      <c r="Q9" s="26">
        <v>5</v>
      </c>
      <c r="R9" s="26">
        <v>5</v>
      </c>
      <c r="S9" s="26">
        <v>5</v>
      </c>
      <c r="T9" s="26">
        <v>5</v>
      </c>
      <c r="U9" s="26">
        <v>5</v>
      </c>
      <c r="V9" s="27">
        <v>5</v>
      </c>
      <c r="W9" s="25">
        <v>35</v>
      </c>
      <c r="X9" s="26">
        <v>5</v>
      </c>
      <c r="Y9" s="26">
        <v>29</v>
      </c>
      <c r="Z9" s="26">
        <v>35</v>
      </c>
      <c r="AA9" s="26">
        <v>32</v>
      </c>
      <c r="AB9" s="26">
        <v>35</v>
      </c>
      <c r="AC9" s="26">
        <v>35</v>
      </c>
      <c r="AD9" s="26">
        <v>35</v>
      </c>
      <c r="AE9" s="44">
        <v>0</v>
      </c>
      <c r="AF9" s="27">
        <v>35</v>
      </c>
      <c r="AG9" s="25">
        <v>14</v>
      </c>
      <c r="AH9" s="26">
        <v>14</v>
      </c>
      <c r="AI9" s="26">
        <v>11</v>
      </c>
      <c r="AJ9" s="26">
        <v>14</v>
      </c>
      <c r="AK9" s="26">
        <v>11</v>
      </c>
      <c r="AL9" s="26">
        <v>15</v>
      </c>
      <c r="AM9" s="26">
        <v>6</v>
      </c>
      <c r="AN9" s="45">
        <v>0</v>
      </c>
      <c r="AO9" s="27">
        <v>15</v>
      </c>
      <c r="AP9" s="25">
        <v>5</v>
      </c>
      <c r="AQ9" s="26">
        <v>15</v>
      </c>
      <c r="AR9" s="26">
        <v>5</v>
      </c>
      <c r="AS9" s="45">
        <v>31</v>
      </c>
      <c r="AT9" s="27">
        <v>33</v>
      </c>
    </row>
    <row r="10" spans="1:46" s="4" customFormat="1" outlineLevel="1">
      <c r="A10" s="28"/>
      <c r="B10" s="29" t="s">
        <v>14</v>
      </c>
      <c r="C10" s="39">
        <f>SUM(E10:CA10)-35</f>
        <v>1000</v>
      </c>
      <c r="D10" s="40">
        <f t="shared" ref="D2:D10" si="0">C10/$C$10</f>
        <v>1</v>
      </c>
      <c r="E10" s="28">
        <v>100</v>
      </c>
      <c r="F10" s="29">
        <v>0</v>
      </c>
      <c r="G10" s="29">
        <v>100</v>
      </c>
      <c r="H10" s="29">
        <v>0</v>
      </c>
      <c r="I10" s="29">
        <v>100</v>
      </c>
      <c r="J10" s="29">
        <v>0</v>
      </c>
      <c r="K10" s="30">
        <v>150</v>
      </c>
      <c r="L10" s="28">
        <v>5</v>
      </c>
      <c r="M10" s="29">
        <v>5</v>
      </c>
      <c r="N10" s="29">
        <v>5</v>
      </c>
      <c r="O10" s="29">
        <v>5</v>
      </c>
      <c r="P10" s="29">
        <v>5</v>
      </c>
      <c r="Q10" s="29">
        <v>5</v>
      </c>
      <c r="R10" s="29">
        <v>5</v>
      </c>
      <c r="S10" s="29">
        <v>5</v>
      </c>
      <c r="T10" s="29">
        <v>5</v>
      </c>
      <c r="U10" s="29">
        <v>5</v>
      </c>
      <c r="V10" s="30">
        <v>5</v>
      </c>
      <c r="W10" s="28">
        <v>35</v>
      </c>
      <c r="X10" s="29">
        <v>0</v>
      </c>
      <c r="Y10" s="29">
        <v>35</v>
      </c>
      <c r="Z10" s="29">
        <v>35</v>
      </c>
      <c r="AA10" s="29">
        <v>35</v>
      </c>
      <c r="AB10" s="29">
        <v>35</v>
      </c>
      <c r="AC10" s="29">
        <v>35</v>
      </c>
      <c r="AD10" s="29">
        <v>35</v>
      </c>
      <c r="AE10" s="29">
        <v>35</v>
      </c>
      <c r="AF10" s="30">
        <v>35</v>
      </c>
      <c r="AG10" s="28">
        <v>15</v>
      </c>
      <c r="AH10" s="29">
        <v>15</v>
      </c>
      <c r="AI10" s="29">
        <v>15</v>
      </c>
      <c r="AJ10" s="29">
        <v>15</v>
      </c>
      <c r="AK10" s="29">
        <v>15</v>
      </c>
      <c r="AL10" s="29">
        <v>15</v>
      </c>
      <c r="AM10" s="29">
        <v>15</v>
      </c>
      <c r="AN10" s="29">
        <v>15</v>
      </c>
      <c r="AO10" s="30">
        <v>15</v>
      </c>
      <c r="AP10" s="28">
        <v>5</v>
      </c>
      <c r="AQ10" s="29">
        <v>10</v>
      </c>
      <c r="AR10" s="29">
        <v>5</v>
      </c>
      <c r="AS10" s="29">
        <v>30</v>
      </c>
      <c r="AT10" s="30">
        <v>30</v>
      </c>
    </row>
    <row r="11" spans="1:46" s="2" customFormat="1">
      <c r="A11" s="31"/>
      <c r="B11" s="41" t="s">
        <v>21</v>
      </c>
      <c r="C11" s="42">
        <f>AVERAGE(C2:C9)</f>
        <v>809.90625</v>
      </c>
      <c r="D11" s="43">
        <f>AVERAGE(D2:D9)</f>
        <v>0.80990624999999994</v>
      </c>
      <c r="E11" s="31">
        <f>AVERAGE(E2:E9)</f>
        <v>61.75</v>
      </c>
      <c r="F11" s="32">
        <f t="shared" ref="F11:AT11" si="1">AVERAGE(F2:F9)</f>
        <v>16.3125</v>
      </c>
      <c r="G11" s="32">
        <f t="shared" si="1"/>
        <v>64.3125</v>
      </c>
      <c r="H11" s="32">
        <f t="shared" si="1"/>
        <v>14.4375</v>
      </c>
      <c r="I11" s="32">
        <f t="shared" si="1"/>
        <v>72.25</v>
      </c>
      <c r="J11" s="32">
        <f t="shared" si="1"/>
        <v>10.8125</v>
      </c>
      <c r="K11" s="32">
        <f>AVERAGE(K2:K10)</f>
        <v>99.777777777777771</v>
      </c>
      <c r="L11" s="31">
        <f t="shared" si="1"/>
        <v>4.6875</v>
      </c>
      <c r="M11" s="32">
        <f t="shared" si="1"/>
        <v>4.6875</v>
      </c>
      <c r="N11" s="32">
        <f t="shared" si="1"/>
        <v>4.21875</v>
      </c>
      <c r="O11" s="32">
        <f t="shared" si="1"/>
        <v>4.6875</v>
      </c>
      <c r="P11" s="32">
        <f t="shared" si="1"/>
        <v>4.6875</v>
      </c>
      <c r="Q11" s="32">
        <f t="shared" si="1"/>
        <v>4.6875</v>
      </c>
      <c r="R11" s="32">
        <f t="shared" si="1"/>
        <v>4.6875</v>
      </c>
      <c r="S11" s="32">
        <f t="shared" si="1"/>
        <v>4.375</v>
      </c>
      <c r="T11" s="32">
        <f t="shared" si="1"/>
        <v>5</v>
      </c>
      <c r="U11" s="32">
        <f t="shared" si="1"/>
        <v>4.375</v>
      </c>
      <c r="V11" s="33">
        <f t="shared" si="1"/>
        <v>3.75</v>
      </c>
      <c r="W11" s="31">
        <f t="shared" si="1"/>
        <v>34.25</v>
      </c>
      <c r="X11" s="32">
        <f t="shared" si="1"/>
        <v>5</v>
      </c>
      <c r="Y11" s="32">
        <f t="shared" si="1"/>
        <v>25.375</v>
      </c>
      <c r="Z11" s="32">
        <f t="shared" si="1"/>
        <v>29.75</v>
      </c>
      <c r="AA11" s="32">
        <f>AVERAGE(AA2:AA10)</f>
        <v>28.555555555555557</v>
      </c>
      <c r="AB11" s="32">
        <f t="shared" si="1"/>
        <v>19.75</v>
      </c>
      <c r="AC11" s="32">
        <f>AVERAGE(AC2:AC10)</f>
        <v>29.777777777777779</v>
      </c>
      <c r="AD11" s="32">
        <f t="shared" si="1"/>
        <v>22.875</v>
      </c>
      <c r="AE11" s="32">
        <f>AVERAGE(AE2:AE10)</f>
        <v>26.111111111111111</v>
      </c>
      <c r="AF11" s="33">
        <f>AVERAGE(AF2:AF10)</f>
        <v>26.555555555555557</v>
      </c>
      <c r="AG11" s="31">
        <f t="shared" si="1"/>
        <v>12.75</v>
      </c>
      <c r="AH11" s="32">
        <f t="shared" si="1"/>
        <v>12.75</v>
      </c>
      <c r="AI11" s="32">
        <f t="shared" si="1"/>
        <v>9.5</v>
      </c>
      <c r="AJ11" s="32">
        <f t="shared" si="1"/>
        <v>11.625</v>
      </c>
      <c r="AK11" s="32">
        <f t="shared" si="1"/>
        <v>11.0625</v>
      </c>
      <c r="AL11" s="32">
        <f t="shared" si="1"/>
        <v>14.5625</v>
      </c>
      <c r="AM11" s="32">
        <f t="shared" si="1"/>
        <v>12.9375</v>
      </c>
      <c r="AN11" s="32">
        <f t="shared" si="1"/>
        <v>10.75</v>
      </c>
      <c r="AO11" s="33">
        <f>AVERAGE(AO2:AO10)</f>
        <v>15</v>
      </c>
      <c r="AP11" s="31">
        <f t="shared" si="1"/>
        <v>5</v>
      </c>
      <c r="AQ11" s="32">
        <f t="shared" si="1"/>
        <v>15</v>
      </c>
      <c r="AR11" s="32">
        <f t="shared" si="1"/>
        <v>5</v>
      </c>
      <c r="AS11" s="32">
        <f>AVERAGE(AS2:AS10)</f>
        <v>27.777777777777779</v>
      </c>
      <c r="AT11" s="33">
        <f t="shared" si="1"/>
        <v>26.25</v>
      </c>
    </row>
    <row r="12" spans="1:46">
      <c r="W12" s="21" t="s">
        <v>78</v>
      </c>
      <c r="AP12" t="s">
        <v>1</v>
      </c>
    </row>
    <row r="13" spans="1:46">
      <c r="A13" s="1" t="s">
        <v>18</v>
      </c>
      <c r="B13" s="1" t="s">
        <v>27</v>
      </c>
      <c r="C13" s="6" t="s">
        <v>28</v>
      </c>
    </row>
    <row r="14" spans="1:46">
      <c r="A14">
        <v>27</v>
      </c>
      <c r="B14">
        <v>25</v>
      </c>
      <c r="C14" s="5">
        <f>A14+B14</f>
        <v>52</v>
      </c>
      <c r="O14" s="1"/>
    </row>
    <row r="15" spans="1:46">
      <c r="A15">
        <v>33</v>
      </c>
      <c r="B15">
        <v>34.5</v>
      </c>
      <c r="C15" s="5">
        <f>A15+B15</f>
        <v>67.5</v>
      </c>
    </row>
    <row r="16" spans="1:46">
      <c r="A16">
        <v>51</v>
      </c>
      <c r="B16">
        <v>15</v>
      </c>
      <c r="C16" s="5">
        <f>A16+B16</f>
        <v>66</v>
      </c>
    </row>
    <row r="17" spans="1:3">
      <c r="A17">
        <v>53</v>
      </c>
      <c r="B17">
        <v>21.5</v>
      </c>
      <c r="C17" s="5">
        <f>A17+B17</f>
        <v>74.5</v>
      </c>
    </row>
    <row r="18" spans="1:3">
      <c r="A18">
        <v>66</v>
      </c>
      <c r="B18">
        <v>10.5</v>
      </c>
      <c r="C18" s="5">
        <f>A18+B18</f>
        <v>76.5</v>
      </c>
    </row>
    <row r="19" spans="1:3">
      <c r="A19">
        <v>82</v>
      </c>
      <c r="B19">
        <v>7.5</v>
      </c>
      <c r="C19" s="5">
        <f>A19+B19</f>
        <v>89.5</v>
      </c>
    </row>
    <row r="20" spans="1:3">
      <c r="A20">
        <v>86</v>
      </c>
      <c r="B20">
        <v>10.5</v>
      </c>
      <c r="C20" s="5">
        <f>A20+B20</f>
        <v>96.5</v>
      </c>
    </row>
    <row r="21" spans="1:3">
      <c r="A21">
        <v>96</v>
      </c>
      <c r="B21">
        <v>6</v>
      </c>
      <c r="C21" s="5">
        <f>A21+B21</f>
        <v>102</v>
      </c>
    </row>
    <row r="22" spans="1:3">
      <c r="B22" s="8" t="s">
        <v>29</v>
      </c>
      <c r="C22" s="7">
        <f>AVERAGE(C14:C21)</f>
        <v>78.0625</v>
      </c>
    </row>
    <row r="23" spans="1:3">
      <c r="B23"/>
      <c r="C23" s="3"/>
    </row>
    <row r="24" spans="1:3">
      <c r="A24" s="1" t="str">
        <f>G1</f>
        <v>E2</v>
      </c>
      <c r="B24" s="1" t="str">
        <f>H1</f>
        <v>E2RW</v>
      </c>
      <c r="C24" s="13" t="s">
        <v>48</v>
      </c>
    </row>
    <row r="25" spans="1:3">
      <c r="A25" s="11">
        <f>G2</f>
        <v>48.5</v>
      </c>
      <c r="B25" s="11">
        <f>H2</f>
        <v>11</v>
      </c>
      <c r="C25" s="14">
        <f>A25+B25</f>
        <v>59.5</v>
      </c>
    </row>
    <row r="26" spans="1:3">
      <c r="A26" s="11">
        <f>G3</f>
        <v>68</v>
      </c>
      <c r="B26" s="11">
        <f>H3</f>
        <v>15.75</v>
      </c>
      <c r="C26" s="14">
        <f>A26+B26</f>
        <v>83.75</v>
      </c>
    </row>
    <row r="27" spans="1:3">
      <c r="A27" s="11">
        <f>G4</f>
        <v>38.5</v>
      </c>
      <c r="B27" s="11">
        <f>H4</f>
        <v>27.25</v>
      </c>
      <c r="C27" s="14">
        <f>A27+B27</f>
        <v>65.75</v>
      </c>
    </row>
    <row r="28" spans="1:3">
      <c r="A28" s="11">
        <f>G5</f>
        <v>80</v>
      </c>
      <c r="B28" s="11">
        <f>H5</f>
        <v>5.5</v>
      </c>
      <c r="C28" s="14">
        <f>A28+B28</f>
        <v>85.5</v>
      </c>
    </row>
    <row r="29" spans="1:3">
      <c r="A29" s="11">
        <f>G6</f>
        <v>51</v>
      </c>
      <c r="B29" s="11">
        <f>H6</f>
        <v>23</v>
      </c>
      <c r="C29" s="14">
        <f>A29+B29</f>
        <v>74</v>
      </c>
    </row>
    <row r="30" spans="1:3">
      <c r="A30" s="11">
        <f>G7</f>
        <v>45</v>
      </c>
      <c r="B30" s="11">
        <f>H7</f>
        <v>25.75</v>
      </c>
      <c r="C30" s="14">
        <f>A30+B30</f>
        <v>70.75</v>
      </c>
    </row>
    <row r="31" spans="1:3">
      <c r="A31" s="11">
        <f>G8</f>
        <v>96.5</v>
      </c>
      <c r="B31" s="11">
        <f>H8</f>
        <v>3.75</v>
      </c>
      <c r="C31" s="14">
        <f>A31+B31</f>
        <v>100.25</v>
      </c>
    </row>
    <row r="32" spans="1:3">
      <c r="A32" s="11">
        <f>G9</f>
        <v>87</v>
      </c>
      <c r="B32" s="11">
        <f>H9</f>
        <v>3.5</v>
      </c>
      <c r="C32" s="14">
        <f>A32+B32</f>
        <v>90.5</v>
      </c>
    </row>
    <row r="33" spans="1:3">
      <c r="B33" s="12" t="s">
        <v>47</v>
      </c>
      <c r="C33" s="15">
        <f>AVERAGE(C25:C32)</f>
        <v>78.75</v>
      </c>
    </row>
    <row r="34" spans="1:3">
      <c r="B34"/>
      <c r="C34" s="3"/>
    </row>
    <row r="35" spans="1:3">
      <c r="A35" s="1" t="str">
        <f>I1</f>
        <v>E3</v>
      </c>
      <c r="B35" s="1" t="str">
        <f>J1</f>
        <v>E3RW</v>
      </c>
      <c r="C35" s="17" t="s">
        <v>67</v>
      </c>
    </row>
    <row r="36" spans="1:3">
      <c r="A36" s="19">
        <f>I2</f>
        <v>67</v>
      </c>
      <c r="B36" s="19">
        <f>J2</f>
        <v>14</v>
      </c>
      <c r="C36" s="18">
        <f>A36+B36</f>
        <v>81</v>
      </c>
    </row>
    <row r="37" spans="1:3">
      <c r="A37" s="19">
        <f>I3</f>
        <v>72</v>
      </c>
      <c r="B37" s="19">
        <f>J3</f>
        <v>10.5</v>
      </c>
      <c r="C37" s="18">
        <f>A37+B37</f>
        <v>82.5</v>
      </c>
    </row>
    <row r="38" spans="1:3">
      <c r="A38" s="19">
        <f>I4</f>
        <v>56</v>
      </c>
      <c r="B38" s="19">
        <f>J4</f>
        <v>19.5</v>
      </c>
      <c r="C38" s="18">
        <f>A38+B38</f>
        <v>75.5</v>
      </c>
    </row>
    <row r="39" spans="1:3">
      <c r="A39" s="19">
        <f>I5</f>
        <v>81</v>
      </c>
      <c r="B39" s="19">
        <f>J5</f>
        <v>9.5</v>
      </c>
      <c r="C39" s="18">
        <f>A39+B39</f>
        <v>90.5</v>
      </c>
    </row>
    <row r="40" spans="1:3">
      <c r="A40" s="19">
        <f>I6</f>
        <v>54</v>
      </c>
      <c r="B40" s="19">
        <f>J6</f>
        <v>23</v>
      </c>
      <c r="C40" s="18">
        <f>A40+B40</f>
        <v>77</v>
      </c>
    </row>
    <row r="41" spans="1:3">
      <c r="A41" s="19">
        <f>I7</f>
        <v>75</v>
      </c>
      <c r="B41" s="19">
        <f>J7</f>
        <v>6.5</v>
      </c>
      <c r="C41" s="18">
        <f>A41+B41</f>
        <v>81.5</v>
      </c>
    </row>
    <row r="42" spans="1:3">
      <c r="A42" s="19">
        <f>I8</f>
        <v>91</v>
      </c>
      <c r="B42" s="19">
        <f>J8</f>
        <v>3.5</v>
      </c>
      <c r="C42" s="18">
        <f>A42+B42</f>
        <v>94.5</v>
      </c>
    </row>
    <row r="43" spans="1:3">
      <c r="A43" s="19">
        <f>I9</f>
        <v>82</v>
      </c>
      <c r="B43" s="19">
        <f>J9</f>
        <v>0</v>
      </c>
      <c r="C43" s="18">
        <f>A43+B43</f>
        <v>82</v>
      </c>
    </row>
    <row r="44" spans="1:3">
      <c r="B44" s="16" t="s">
        <v>66</v>
      </c>
      <c r="C44" s="20">
        <f>AVERAGE(C36:C43)</f>
        <v>83.0625</v>
      </c>
    </row>
  </sheetData>
  <sortState ref="A36:C43">
    <sortCondition ref="A37:A43"/>
  </sortState>
  <phoneticPr fontId="11" type="noConversion"/>
  <conditionalFormatting sqref="D2:D9">
    <cfRule type="cellIs" dxfId="2" priority="0" stopIfTrue="1" operator="between">
      <formula>0.85</formula>
      <formula>2</formula>
    </cfRule>
    <cfRule type="cellIs" dxfId="1" priority="0" stopIfTrue="1" operator="between">
      <formula>0.75</formula>
      <formula>0.85</formula>
    </cfRule>
    <cfRule type="cellIs" dxfId="0" priority="0" stopIfTrue="1" operator="between">
      <formula>0.65</formula>
      <formula>0.75</formula>
    </cfRule>
  </conditionalFormatting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17"/>
  <sheetViews>
    <sheetView view="pageLayout" workbookViewId="0">
      <selection activeCell="B21" sqref="B21"/>
    </sheetView>
  </sheetViews>
  <sheetFormatPr baseColWidth="10" defaultRowHeight="13"/>
  <cols>
    <col min="2" max="4" width="5.85546875" bestFit="1" customWidth="1"/>
    <col min="5" max="5" width="3" bestFit="1" customWidth="1"/>
  </cols>
  <sheetData>
    <row r="1" spans="1:5">
      <c r="A1" t="s">
        <v>37</v>
      </c>
      <c r="B1" s="9" t="s">
        <v>36</v>
      </c>
      <c r="C1">
        <v>12</v>
      </c>
      <c r="D1">
        <v>16</v>
      </c>
      <c r="E1">
        <v>17</v>
      </c>
    </row>
    <row r="2" spans="1:5">
      <c r="A2" t="s">
        <v>38</v>
      </c>
      <c r="B2">
        <v>15</v>
      </c>
      <c r="C2" t="s">
        <v>36</v>
      </c>
      <c r="D2" t="s">
        <v>42</v>
      </c>
    </row>
    <row r="3" spans="1:5">
      <c r="A3" t="s">
        <v>13</v>
      </c>
      <c r="B3">
        <v>17</v>
      </c>
      <c r="C3">
        <v>16</v>
      </c>
      <c r="D3">
        <v>14</v>
      </c>
    </row>
    <row r="4" spans="1:5">
      <c r="A4" t="s">
        <v>39</v>
      </c>
      <c r="B4">
        <v>16</v>
      </c>
      <c r="C4">
        <v>15</v>
      </c>
      <c r="D4">
        <v>17</v>
      </c>
    </row>
    <row r="5" spans="1:5">
      <c r="A5" t="s">
        <v>40</v>
      </c>
      <c r="B5" t="s">
        <v>41</v>
      </c>
    </row>
    <row r="6" spans="1:5">
      <c r="A6" t="s">
        <v>12</v>
      </c>
      <c r="B6">
        <v>16</v>
      </c>
      <c r="C6">
        <v>17</v>
      </c>
      <c r="D6" t="s">
        <v>42</v>
      </c>
    </row>
    <row r="7" spans="1:5">
      <c r="A7" t="s">
        <v>43</v>
      </c>
      <c r="B7">
        <v>16</v>
      </c>
      <c r="C7">
        <v>17</v>
      </c>
    </row>
    <row r="10" spans="1:5">
      <c r="A10" t="s">
        <v>45</v>
      </c>
      <c r="B10" s="10" t="s">
        <v>36</v>
      </c>
    </row>
    <row r="11" spans="1:5">
      <c r="A11" t="s">
        <v>45</v>
      </c>
      <c r="B11" s="10">
        <v>12</v>
      </c>
    </row>
    <row r="12" spans="1:5">
      <c r="A12" t="s">
        <v>8</v>
      </c>
      <c r="B12" s="10">
        <v>13</v>
      </c>
    </row>
    <row r="13" spans="1:5">
      <c r="A13" t="s">
        <v>13</v>
      </c>
      <c r="B13" s="10">
        <v>14</v>
      </c>
    </row>
    <row r="14" spans="1:5">
      <c r="A14" t="s">
        <v>9</v>
      </c>
      <c r="B14" s="10">
        <v>15</v>
      </c>
    </row>
    <row r="15" spans="1:5">
      <c r="A15" t="s">
        <v>11</v>
      </c>
      <c r="B15" s="10">
        <v>16</v>
      </c>
    </row>
    <row r="16" spans="1:5">
      <c r="A16" t="s">
        <v>10</v>
      </c>
      <c r="B16" s="10">
        <v>17</v>
      </c>
    </row>
    <row r="17" spans="1:2">
      <c r="A17" t="s">
        <v>46</v>
      </c>
      <c r="B17" s="10" t="s">
        <v>44</v>
      </c>
    </row>
  </sheetData>
  <phoneticPr fontId="1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Grades</vt:lpstr>
      <vt:lpstr>Chps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Black</dc:creator>
  <cp:lastModifiedBy>Rachel Black</cp:lastModifiedBy>
  <dcterms:created xsi:type="dcterms:W3CDTF">2011-07-07T21:43:53Z</dcterms:created>
  <dcterms:modified xsi:type="dcterms:W3CDTF">2011-08-25T13:13:58Z</dcterms:modified>
</cp:coreProperties>
</file>